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SOLVENCY\NUCLEUES LIQUDATION 20-03-23\CLAIMS CONSOLIDTION 10-05-2023\"/>
    </mc:Choice>
  </mc:AlternateContent>
  <xr:revisionPtr revIDLastSave="0" documentId="13_ncr:1_{E8DC8AB7-7781-4742-9ADD-7B696C1053F0}" xr6:coauthVersionLast="47" xr6:coauthVersionMax="47" xr10:uidLastSave="{00000000-0000-0000-0000-000000000000}"/>
  <bookViews>
    <workbookView xWindow="-110" yWindow="-110" windowWidth="19420" windowHeight="10300" xr2:uid="{86A7D060-3806-4822-B7E1-4B46E9F5B5AF}"/>
  </bookViews>
  <sheets>
    <sheet name="EMPLOYE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F18" i="1"/>
  <c r="E18" i="1"/>
  <c r="F17" i="1"/>
  <c r="I17" i="1" s="1"/>
  <c r="F16" i="1"/>
  <c r="I16" i="1" s="1"/>
  <c r="I15" i="1"/>
  <c r="I14" i="1"/>
  <c r="I13" i="1"/>
  <c r="F13" i="1"/>
  <c r="I12" i="1"/>
  <c r="F12" i="1"/>
  <c r="F11" i="1"/>
  <c r="I11" i="1" s="1"/>
  <c r="I18" i="1" l="1"/>
</calcChain>
</file>

<file path=xl/sharedStrings.xml><?xml version="1.0" encoding="utf-8"?>
<sst xmlns="http://schemas.openxmlformats.org/spreadsheetml/2006/main" count="57" uniqueCount="38">
  <si>
    <t>ANNEXURE - 6</t>
  </si>
  <si>
    <t>Name of the corporate debtor</t>
  </si>
  <si>
    <t>Nucleus Premium Properties Pvt Ltd</t>
  </si>
  <si>
    <t>Date of commencemet of CIRP</t>
  </si>
  <si>
    <t>List of Creditors As On</t>
  </si>
  <si>
    <t>List of operational creditors (Employees)</t>
  </si>
  <si>
    <t>Sl. No</t>
  </si>
  <si>
    <t>Name of authorised representative, if any</t>
  </si>
  <si>
    <t>Name of employee</t>
  </si>
  <si>
    <t>Details of claim received</t>
  </si>
  <si>
    <t>Details of claim admitted</t>
  </si>
  <si>
    <t>Amount of contingent claim</t>
  </si>
  <si>
    <t>Amount of any mutual dues, th at may be set_x0002_off</t>
  </si>
  <si>
    <t>Amount of claim under verifica - tion</t>
  </si>
  <si>
    <t>Amount of claim not admitted</t>
  </si>
  <si>
    <t>Remark s, if any</t>
  </si>
  <si>
    <t>Date of receipt</t>
  </si>
  <si>
    <t>Amount claimed</t>
  </si>
  <si>
    <t>Amount of claim admitted</t>
  </si>
  <si>
    <t>Nature of claim</t>
  </si>
  <si>
    <t>Whether related party?</t>
  </si>
  <si>
    <t>% of voting shar e in CoC, if applicable</t>
  </si>
  <si>
    <t>NIL</t>
  </si>
  <si>
    <t>KANNAN ES</t>
  </si>
  <si>
    <t>SALARY DUE</t>
  </si>
  <si>
    <t>CLAIM RELATES TO JAN 2016 TO APR 2019</t>
  </si>
  <si>
    <t>ANISH KUMAR</t>
  </si>
  <si>
    <t>CLAIMS RELATES TONOV 2018</t>
  </si>
  <si>
    <t>SACHIN KAMMATH</t>
  </si>
  <si>
    <t>SALARY PENDING FROM MARCH 2020 TO DEC 2021</t>
  </si>
  <si>
    <t>MATHEW GEORGE</t>
  </si>
  <si>
    <t>SALARY PENDING UPTO DEC 2021</t>
  </si>
  <si>
    <t>SIVA T</t>
  </si>
  <si>
    <t xml:space="preserve">CLAIM RELATES TO PERIOD BEFORE NOV 20 </t>
  </si>
  <si>
    <t>TINTU SHIBU</t>
  </si>
  <si>
    <t>SALARY FROM NOV 2019 TO MARCH 2020</t>
  </si>
  <si>
    <t>MOHAMMED RIYAZ</t>
  </si>
  <si>
    <t>SALARY PRIOR TO NOV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</si>
</sst>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4" fontId="1" fillId="2" borderId="0" xfId="0" applyNumberFormat="1" applyFont="1" applyFill="1"/>
    <xf numFmtId="0" fontId="1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0" xfId="0" applyNumberFormat="1"/>
    <xf numFmtId="0" fontId="1" fillId="0" borderId="0" xfId="0" applyFont="1"/>
    <xf numFmtId="164" fontId="1" fillId="0" borderId="0" xfId="0" applyNumberFormat="1" applyFont="1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LEEP\Downloads\EMAIL%20ID%20COMPLETE%20LIST.xlsx" TargetMode="External"/><Relationship Id="rId1" Type="http://schemas.openxmlformats.org/officeDocument/2006/relationships/externalLinkPath" Target="file:///C:\Users\DILEEP\Downloads\EMAIL%20ID%20COMPLET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ME BUYERS "/>
      <sheetName val="OC "/>
      <sheetName val="EMPLOYEES"/>
      <sheetName val="SECURED FC "/>
      <sheetName val="GOVT "/>
      <sheetName val="PENDING HOME BUYERS"/>
    </sheetNames>
    <sheetDataSet>
      <sheetData sheetId="0"/>
      <sheetData sheetId="1"/>
      <sheetData sheetId="2">
        <row r="3">
          <cell r="C3" t="str">
            <v>kannan77kavi@gmail.com</v>
          </cell>
        </row>
        <row r="4">
          <cell r="C4" t="str">
            <v>anishpdm100@gmail.com</v>
          </cell>
        </row>
        <row r="5">
          <cell r="C5" t="str">
            <v>sachikammath@gmail.com</v>
          </cell>
        </row>
        <row r="6">
          <cell r="C6" t="str">
            <v>mathewgeorge377@gmail.com</v>
          </cell>
        </row>
        <row r="7">
          <cell r="C7" t="str">
            <v>sivakollam@gmail.com</v>
          </cell>
        </row>
        <row r="8">
          <cell r="C8" t="str">
            <v>tintukj15@gmail.com</v>
          </cell>
        </row>
        <row r="9">
          <cell r="C9" t="str">
            <v>pkriyaz@gmail.com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0609B-33B1-4D68-BC7D-6C0BB3BD518D}">
  <dimension ref="A2:O23"/>
  <sheetViews>
    <sheetView tabSelected="1" topLeftCell="A15" workbookViewId="0">
      <selection activeCell="F16" sqref="F16"/>
    </sheetView>
  </sheetViews>
  <sheetFormatPr defaultRowHeight="14.5" x14ac:dyDescent="0.35"/>
  <cols>
    <col min="1" max="1" width="6.453125" customWidth="1"/>
    <col min="2" max="2" width="7" customWidth="1"/>
    <col min="3" max="3" width="18.1796875" bestFit="1" customWidth="1"/>
    <col min="4" max="4" width="10.453125" bestFit="1" customWidth="1"/>
    <col min="8" max="8" width="5" customWidth="1"/>
    <col min="9" max="9" width="7.26953125" customWidth="1"/>
    <col min="10" max="10" width="6.453125" customWidth="1"/>
    <col min="11" max="11" width="7.1796875" customWidth="1"/>
    <col min="12" max="12" width="6.7265625" customWidth="1"/>
    <col min="13" max="13" width="6.453125" customWidth="1"/>
    <col min="14" max="14" width="13.54296875" style="2" customWidth="1"/>
    <col min="15" max="15" width="26.1796875" customWidth="1"/>
  </cols>
  <sheetData>
    <row r="2" spans="1:15" x14ac:dyDescent="0.35">
      <c r="C2" s="1" t="s">
        <v>0</v>
      </c>
      <c r="G2" s="2"/>
    </row>
    <row r="3" spans="1:15" ht="29" x14ac:dyDescent="0.35">
      <c r="C3" s="3" t="s">
        <v>1</v>
      </c>
      <c r="D3" s="16" t="s">
        <v>2</v>
      </c>
      <c r="E3" s="16"/>
      <c r="F3" s="16"/>
      <c r="G3" s="16"/>
      <c r="H3" s="17" t="s">
        <v>3</v>
      </c>
      <c r="I3" s="17"/>
      <c r="J3" s="17"/>
      <c r="K3" s="17"/>
      <c r="L3" s="4">
        <v>44518</v>
      </c>
    </row>
    <row r="4" spans="1:15" ht="29" x14ac:dyDescent="0.35">
      <c r="C4" s="3" t="s">
        <v>4</v>
      </c>
      <c r="D4" s="4">
        <v>44537</v>
      </c>
      <c r="G4" s="2"/>
    </row>
    <row r="6" spans="1:15" x14ac:dyDescent="0.35">
      <c r="C6" s="17" t="s">
        <v>5</v>
      </c>
      <c r="D6" s="17"/>
      <c r="E6" s="17"/>
      <c r="F6" s="17"/>
      <c r="G6" s="17"/>
    </row>
    <row r="9" spans="1:15" x14ac:dyDescent="0.35">
      <c r="A9" s="14" t="s">
        <v>6</v>
      </c>
      <c r="B9" s="14" t="s">
        <v>7</v>
      </c>
      <c r="C9" s="14" t="s">
        <v>8</v>
      </c>
      <c r="D9" s="14" t="s">
        <v>9</v>
      </c>
      <c r="E9" s="14"/>
      <c r="F9" s="15" t="s">
        <v>10</v>
      </c>
      <c r="G9" s="15"/>
      <c r="H9" s="15"/>
      <c r="I9" s="15"/>
      <c r="J9" s="14" t="s">
        <v>11</v>
      </c>
      <c r="K9" s="14" t="s">
        <v>12</v>
      </c>
      <c r="L9" s="14" t="s">
        <v>13</v>
      </c>
      <c r="M9" s="14" t="s">
        <v>14</v>
      </c>
      <c r="N9" s="14" t="s">
        <v>15</v>
      </c>
    </row>
    <row r="10" spans="1:15" ht="101.5" x14ac:dyDescent="0.35">
      <c r="A10" s="14"/>
      <c r="B10" s="14"/>
      <c r="C10" s="14"/>
      <c r="D10" s="5" t="s">
        <v>16</v>
      </c>
      <c r="E10" s="5" t="s">
        <v>17</v>
      </c>
      <c r="F10" s="5" t="s">
        <v>18</v>
      </c>
      <c r="G10" s="5" t="s">
        <v>19</v>
      </c>
      <c r="H10" s="5" t="s">
        <v>20</v>
      </c>
      <c r="I10" s="5" t="s">
        <v>21</v>
      </c>
      <c r="J10" s="14"/>
      <c r="K10" s="14"/>
      <c r="L10" s="14"/>
      <c r="M10" s="14"/>
      <c r="N10" s="14"/>
    </row>
    <row r="11" spans="1:15" ht="58" x14ac:dyDescent="0.35">
      <c r="A11" s="6">
        <v>1</v>
      </c>
      <c r="B11" s="5" t="s">
        <v>22</v>
      </c>
      <c r="C11" s="6" t="s">
        <v>23</v>
      </c>
      <c r="D11" s="7">
        <v>44535</v>
      </c>
      <c r="E11" s="6">
        <v>180407</v>
      </c>
      <c r="F11" s="6">
        <f>E11</f>
        <v>180407</v>
      </c>
      <c r="G11" s="6" t="s">
        <v>24</v>
      </c>
      <c r="H11" s="6" t="s">
        <v>22</v>
      </c>
      <c r="I11" s="8">
        <f>F11*100/1432123364</f>
        <v>1.2597168968468837E-2</v>
      </c>
      <c r="J11" s="6">
        <v>0</v>
      </c>
      <c r="K11" s="6">
        <v>0</v>
      </c>
      <c r="L11" s="6">
        <v>0</v>
      </c>
      <c r="M11" s="6">
        <v>0</v>
      </c>
      <c r="N11" s="9" t="s">
        <v>25</v>
      </c>
      <c r="O11" s="6" t="str">
        <f>[1]EMPLOYEES!C3</f>
        <v>kannan77kavi@gmail.com</v>
      </c>
    </row>
    <row r="12" spans="1:15" ht="43.5" x14ac:dyDescent="0.35">
      <c r="A12" s="6">
        <v>2</v>
      </c>
      <c r="B12" s="5" t="s">
        <v>22</v>
      </c>
      <c r="C12" s="6" t="s">
        <v>26</v>
      </c>
      <c r="D12" s="7">
        <v>44536</v>
      </c>
      <c r="E12" s="6">
        <v>93329</v>
      </c>
      <c r="F12" s="6">
        <f>E12</f>
        <v>93329</v>
      </c>
      <c r="G12" s="6" t="s">
        <v>24</v>
      </c>
      <c r="H12" s="6" t="s">
        <v>22</v>
      </c>
      <c r="I12" s="8">
        <f t="shared" ref="I12:I17" si="0">F12*100/1432123364</f>
        <v>6.5168268562651559E-3</v>
      </c>
      <c r="J12" s="6">
        <v>0</v>
      </c>
      <c r="K12" s="6">
        <v>0</v>
      </c>
      <c r="L12" s="6">
        <v>0</v>
      </c>
      <c r="M12" s="6">
        <v>0</v>
      </c>
      <c r="N12" s="9" t="s">
        <v>27</v>
      </c>
      <c r="O12" s="6" t="str">
        <f>[1]EMPLOYEES!C4</f>
        <v>anishpdm100@gmail.com</v>
      </c>
    </row>
    <row r="13" spans="1:15" ht="72.5" x14ac:dyDescent="0.35">
      <c r="A13" s="6">
        <v>3</v>
      </c>
      <c r="B13" s="5" t="s">
        <v>22</v>
      </c>
      <c r="C13" s="6" t="s">
        <v>28</v>
      </c>
      <c r="D13" s="7">
        <v>44537</v>
      </c>
      <c r="E13" s="6">
        <v>941213</v>
      </c>
      <c r="F13" s="6">
        <f t="shared" ref="F13:F17" si="1">E13</f>
        <v>941213</v>
      </c>
      <c r="G13" s="6" t="s">
        <v>24</v>
      </c>
      <c r="H13" s="6" t="s">
        <v>22</v>
      </c>
      <c r="I13" s="8">
        <f t="shared" si="0"/>
        <v>6.5721503025489361E-2</v>
      </c>
      <c r="J13" s="6">
        <v>0</v>
      </c>
      <c r="K13" s="6">
        <v>0</v>
      </c>
      <c r="L13" s="6">
        <v>0</v>
      </c>
      <c r="M13" s="6">
        <v>0</v>
      </c>
      <c r="N13" s="9" t="s">
        <v>29</v>
      </c>
      <c r="O13" s="6" t="str">
        <f>[1]EMPLOYEES!C5</f>
        <v>sachikammath@gmail.com</v>
      </c>
    </row>
    <row r="14" spans="1:15" ht="58" x14ac:dyDescent="0.35">
      <c r="A14" s="6">
        <v>4</v>
      </c>
      <c r="B14" s="5" t="s">
        <v>22</v>
      </c>
      <c r="C14" s="6" t="s">
        <v>30</v>
      </c>
      <c r="D14" s="7">
        <v>44537</v>
      </c>
      <c r="E14" s="6">
        <v>1142191</v>
      </c>
      <c r="F14" s="6">
        <v>1142191</v>
      </c>
      <c r="G14" s="6" t="s">
        <v>24</v>
      </c>
      <c r="H14" s="6" t="s">
        <v>22</v>
      </c>
      <c r="I14" s="8">
        <f t="shared" si="0"/>
        <v>7.9755070597395825E-2</v>
      </c>
      <c r="J14" s="6">
        <v>0</v>
      </c>
      <c r="K14" s="6">
        <v>0</v>
      </c>
      <c r="L14" s="6">
        <v>0</v>
      </c>
      <c r="M14" s="6">
        <v>0</v>
      </c>
      <c r="N14" s="9" t="s">
        <v>31</v>
      </c>
      <c r="O14" s="6" t="str">
        <f>[1]EMPLOYEES!C6</f>
        <v>mathewgeorge377@gmail.com</v>
      </c>
    </row>
    <row r="15" spans="1:15" ht="72.5" x14ac:dyDescent="0.35">
      <c r="A15" s="6">
        <v>5</v>
      </c>
      <c r="B15" s="5" t="s">
        <v>22</v>
      </c>
      <c r="C15" s="6" t="s">
        <v>32</v>
      </c>
      <c r="D15" s="7">
        <v>44537</v>
      </c>
      <c r="E15" s="6">
        <v>496828</v>
      </c>
      <c r="F15" s="6">
        <v>496828</v>
      </c>
      <c r="G15" s="6" t="s">
        <v>24</v>
      </c>
      <c r="H15" s="6" t="s">
        <v>22</v>
      </c>
      <c r="I15" s="8">
        <f t="shared" si="0"/>
        <v>3.4691704114953606E-2</v>
      </c>
      <c r="J15" s="6">
        <v>0</v>
      </c>
      <c r="K15" s="6">
        <v>0</v>
      </c>
      <c r="L15" s="6">
        <v>0</v>
      </c>
      <c r="M15" s="6">
        <v>0</v>
      </c>
      <c r="N15" s="9" t="s">
        <v>33</v>
      </c>
      <c r="O15" s="6" t="str">
        <f>[1]EMPLOYEES!C7</f>
        <v>sivakollam@gmail.com</v>
      </c>
    </row>
    <row r="16" spans="1:15" ht="43.5" x14ac:dyDescent="0.35">
      <c r="A16" s="6">
        <v>6</v>
      </c>
      <c r="B16" s="5" t="s">
        <v>22</v>
      </c>
      <c r="C16" s="6" t="s">
        <v>34</v>
      </c>
      <c r="D16" s="7">
        <v>44537</v>
      </c>
      <c r="E16" s="6">
        <v>125843</v>
      </c>
      <c r="F16" s="6">
        <f t="shared" si="1"/>
        <v>125843</v>
      </c>
      <c r="G16" s="6" t="s">
        <v>24</v>
      </c>
      <c r="H16" s="6" t="s">
        <v>22</v>
      </c>
      <c r="I16" s="8">
        <f t="shared" si="0"/>
        <v>8.7871619975889177E-3</v>
      </c>
      <c r="J16" s="6">
        <v>0</v>
      </c>
      <c r="K16" s="6">
        <v>0</v>
      </c>
      <c r="L16" s="6">
        <v>0</v>
      </c>
      <c r="M16" s="6">
        <v>0</v>
      </c>
      <c r="N16" s="9" t="s">
        <v>35</v>
      </c>
      <c r="O16" s="6" t="str">
        <f>[1]EMPLOYEES!C8</f>
        <v>tintukj15@gmail.com</v>
      </c>
    </row>
    <row r="17" spans="1:15" ht="29" x14ac:dyDescent="0.35">
      <c r="A17" s="6">
        <v>7</v>
      </c>
      <c r="B17" s="5" t="s">
        <v>22</v>
      </c>
      <c r="C17" s="6" t="s">
        <v>36</v>
      </c>
      <c r="D17" s="7">
        <v>44537</v>
      </c>
      <c r="E17" s="6">
        <v>466902</v>
      </c>
      <c r="F17" s="6">
        <f t="shared" si="1"/>
        <v>466902</v>
      </c>
      <c r="G17" s="6" t="s">
        <v>24</v>
      </c>
      <c r="H17" s="6" t="s">
        <v>22</v>
      </c>
      <c r="I17" s="8">
        <f t="shared" si="0"/>
        <v>3.2602079662740563E-2</v>
      </c>
      <c r="J17" s="6">
        <v>0</v>
      </c>
      <c r="K17" s="6">
        <v>0</v>
      </c>
      <c r="L17" s="6">
        <v>0</v>
      </c>
      <c r="M17" s="6">
        <v>0</v>
      </c>
      <c r="N17" s="9" t="s">
        <v>37</v>
      </c>
      <c r="O17" s="6" t="str">
        <f>[1]EMPLOYEES!C9</f>
        <v>pkriyaz@gmail.com</v>
      </c>
    </row>
    <row r="18" spans="1:15" x14ac:dyDescent="0.35">
      <c r="D18" s="10"/>
      <c r="E18" s="11">
        <f>SUM(E11:E17)</f>
        <v>3446713</v>
      </c>
      <c r="F18" s="11">
        <f>SUM(F11:F17)</f>
        <v>3446713</v>
      </c>
      <c r="G18" s="11"/>
      <c r="H18" s="11"/>
      <c r="I18" s="12">
        <f t="shared" ref="I18" si="2">SUM(I11:I17)</f>
        <v>0.24067151522290225</v>
      </c>
    </row>
    <row r="19" spans="1:15" x14ac:dyDescent="0.35">
      <c r="D19" s="10"/>
      <c r="I19" s="13"/>
    </row>
    <row r="20" spans="1:15" x14ac:dyDescent="0.35">
      <c r="D20" s="10"/>
      <c r="I20" s="13"/>
    </row>
    <row r="21" spans="1:15" x14ac:dyDescent="0.35">
      <c r="D21" s="10"/>
      <c r="I21" s="13"/>
    </row>
    <row r="22" spans="1:15" x14ac:dyDescent="0.35">
      <c r="D22" s="10"/>
      <c r="I22" s="13"/>
    </row>
    <row r="23" spans="1:15" x14ac:dyDescent="0.35">
      <c r="D23" s="10"/>
      <c r="I23" s="13"/>
    </row>
  </sheetData>
  <mergeCells count="13">
    <mergeCell ref="L9:L10"/>
    <mergeCell ref="M9:M10"/>
    <mergeCell ref="N9:N10"/>
    <mergeCell ref="D3:G3"/>
    <mergeCell ref="H3:K3"/>
    <mergeCell ref="C6:G6"/>
    <mergeCell ref="J9:J10"/>
    <mergeCell ref="K9:K10"/>
    <mergeCell ref="A9:A10"/>
    <mergeCell ref="B9:B10"/>
    <mergeCell ref="C9:C10"/>
    <mergeCell ref="D9:E9"/>
    <mergeCell ref="F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DILEEP</dc:creator>
  <cp:lastModifiedBy>Dileep K P</cp:lastModifiedBy>
  <dcterms:created xsi:type="dcterms:W3CDTF">2023-05-12T08:20:37Z</dcterms:created>
  <dcterms:modified xsi:type="dcterms:W3CDTF">2024-11-01T15:00:55Z</dcterms:modified>
</cp:coreProperties>
</file>